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135" windowWidth="7710" windowHeight="4860"/>
  </bookViews>
  <sheets>
    <sheet name="Predicted Item Responses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F5" i="1"/>
  <c r="E8" i="1"/>
  <c r="E5" i="1"/>
  <c r="D5" i="1"/>
  <c r="C23" i="1"/>
  <c r="C9" i="1"/>
  <c r="C5" i="1"/>
  <c r="F26" i="1"/>
  <c r="F25" i="1"/>
  <c r="F24" i="1"/>
  <c r="F23" i="1"/>
  <c r="F22" i="1"/>
  <c r="F6" i="1"/>
  <c r="F7" i="1"/>
  <c r="F9" i="1"/>
  <c r="E6" i="1"/>
  <c r="E7" i="1"/>
  <c r="E9" i="1"/>
  <c r="E22" i="1"/>
  <c r="E23" i="1"/>
  <c r="E24" i="1"/>
  <c r="E25" i="1"/>
  <c r="E26" i="1"/>
  <c r="G11" i="1"/>
  <c r="G28" i="1"/>
  <c r="G23" i="1"/>
  <c r="G24" i="1"/>
  <c r="G25" i="1"/>
  <c r="G26" i="1"/>
  <c r="G22" i="1"/>
  <c r="G6" i="1"/>
  <c r="G7" i="1"/>
  <c r="G9" i="1"/>
  <c r="G5" i="1"/>
  <c r="D26" i="1"/>
  <c r="D23" i="1"/>
  <c r="C24" i="1"/>
  <c r="D24" i="1"/>
  <c r="C25" i="1"/>
  <c r="D25" i="1"/>
  <c r="C26" i="1"/>
  <c r="C22" i="1"/>
  <c r="D22" i="1"/>
  <c r="C6" i="1"/>
  <c r="C7" i="1"/>
  <c r="C8" i="1"/>
  <c r="D6" i="1"/>
  <c r="D7" i="1"/>
  <c r="D8" i="1"/>
  <c r="D9" i="1"/>
</calcChain>
</file>

<file path=xl/sharedStrings.xml><?xml version="1.0" encoding="utf-8"?>
<sst xmlns="http://schemas.openxmlformats.org/spreadsheetml/2006/main" count="18" uniqueCount="12">
  <si>
    <t>Int</t>
  </si>
  <si>
    <t>Slope</t>
  </si>
  <si>
    <t>Normal</t>
  </si>
  <si>
    <t>Cig</t>
  </si>
  <si>
    <t>Poisson</t>
  </si>
  <si>
    <t>Weed</t>
  </si>
  <si>
    <t>ZIP</t>
  </si>
  <si>
    <t>ZINB</t>
  </si>
  <si>
    <t>Neg Binomial</t>
  </si>
  <si>
    <t>Two-Part Normal</t>
  </si>
  <si>
    <t>Two-Part Log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</si>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</sst>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Item Responses'!$D$4</c:f>
              <c:strCache>
                <c:ptCount val="1"/>
                <c:pt idx="0">
                  <c:v>Neg Binomial</c:v>
                </c:pt>
              </c:strCache>
            </c:strRef>
          </c:tx>
          <c:marker>
            <c:symbol val="none"/>
          </c:marker>
          <c:cat>
            <c:numRef>
              <c:f>'Predicted Item Responses'!$B$5:$B$9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Responses'!$D$5:$D$9</c:f>
              <c:numCache>
                <c:formatCode>0.00</c:formatCode>
                <c:ptCount val="5"/>
                <c:pt idx="0">
                  <c:v>0.32367996943253668</c:v>
                </c:pt>
                <c:pt idx="1">
                  <c:v>0.72397385436791528</c:v>
                </c:pt>
                <c:pt idx="2">
                  <c:v>1.6193097853019272</c:v>
                </c:pt>
                <c:pt idx="3">
                  <c:v>3.621904527289765</c:v>
                </c:pt>
                <c:pt idx="4">
                  <c:v>8.1011011752492781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'Predicted Item Responses'!$G$4</c:f>
              <c:strCache>
                <c:ptCount val="1"/>
                <c:pt idx="0">
                  <c:v>ZINB</c:v>
                </c:pt>
              </c:strCache>
            </c:strRef>
          </c:tx>
          <c:marker>
            <c:symbol val="none"/>
          </c:marker>
          <c:cat>
            <c:numRef>
              <c:f>'Predicted Item Responses'!$B$5:$B$9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Responses'!$G$5:$G$9</c:f>
              <c:numCache>
                <c:formatCode>0.00</c:formatCode>
                <c:ptCount val="5"/>
                <c:pt idx="0">
                  <c:v>0.3609557154708356</c:v>
                </c:pt>
                <c:pt idx="1">
                  <c:v>0.79294612330668368</c:v>
                </c:pt>
                <c:pt idx="2">
                  <c:v>1.7419409847740754</c:v>
                </c:pt>
                <c:pt idx="3">
                  <c:v>3.8266892355586846</c:v>
                </c:pt>
                <c:pt idx="4">
                  <c:v>8.4064561506599684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'Predicted Item Responses'!$F$4</c:f>
              <c:strCache>
                <c:ptCount val="1"/>
                <c:pt idx="0">
                  <c:v>Two-Part Normal</c:v>
                </c:pt>
              </c:strCache>
            </c:strRef>
          </c:tx>
          <c:spPr>
            <a:ln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'Predicted Item Responses'!$B$5:$B$9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Responses'!$F$5:$F$9</c:f>
              <c:numCache>
                <c:formatCode>0.00</c:formatCode>
                <c:ptCount val="5"/>
                <c:pt idx="0">
                  <c:v>0.8230000000000004</c:v>
                </c:pt>
                <c:pt idx="1">
                  <c:v>1.8320000000000003</c:v>
                </c:pt>
                <c:pt idx="2">
                  <c:v>2.8410000000000002</c:v>
                </c:pt>
                <c:pt idx="3">
                  <c:v>3.85</c:v>
                </c:pt>
                <c:pt idx="4">
                  <c:v>4.859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'Predicted Item Responses'!$E$4</c:f>
              <c:strCache>
                <c:ptCount val="1"/>
                <c:pt idx="0">
                  <c:v>Two-Part Log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'Predicted Item Responses'!$B$5:$B$9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Responses'!$E$5:$E$9</c:f>
              <c:numCache>
                <c:formatCode>0.00</c:formatCode>
                <c:ptCount val="5"/>
                <c:pt idx="0">
                  <c:v>1.0191816486174081</c:v>
                </c:pt>
                <c:pt idx="1">
                  <c:v>1.4978039469581388</c:v>
                </c:pt>
                <c:pt idx="2">
                  <c:v>2.201194131160753</c:v>
                </c:pt>
                <c:pt idx="3">
                  <c:v>3.2349064194260388</c:v>
                </c:pt>
                <c:pt idx="4">
                  <c:v>4.7540648025104009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'Predicted Item Responses'!$C$4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cat>
            <c:numRef>
              <c:f>'Predicted Item Responses'!$B$5:$B$9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Responses'!$C$5:$C$9</c:f>
              <c:numCache>
                <c:formatCode>0.00</c:formatCode>
                <c:ptCount val="5"/>
                <c:pt idx="0">
                  <c:v>-0.23200000000000021</c:v>
                </c:pt>
                <c:pt idx="1">
                  <c:v>0.94699999999999984</c:v>
                </c:pt>
                <c:pt idx="2">
                  <c:v>2.1259999999999999</c:v>
                </c:pt>
                <c:pt idx="3">
                  <c:v>3.3049999999999997</c:v>
                </c:pt>
                <c:pt idx="4">
                  <c:v>4.484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3616"/>
        <c:axId val="106586112"/>
      </c:lineChart>
      <c:catAx>
        <c:axId val="9118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Factor Score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586112"/>
        <c:crossesAt val="-2"/>
        <c:auto val="1"/>
        <c:lblAlgn val="ctr"/>
        <c:lblOffset val="100"/>
        <c:noMultiLvlLbl val="0"/>
      </c:catAx>
      <c:valAx>
        <c:axId val="1065861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11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971975877155879"/>
          <c:y val="0.32311424613589967"/>
          <c:w val="0.28436432738241074"/>
          <c:h val="0.4139563283756196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Item Responses'!$D$21</c:f>
              <c:strCache>
                <c:ptCount val="1"/>
                <c:pt idx="0">
                  <c:v>Poisson</c:v>
                </c:pt>
              </c:strCache>
            </c:strRef>
          </c:tx>
          <c:marker>
            <c:symbol val="none"/>
          </c:marker>
          <c:cat>
            <c:numRef>
              <c:f>'Predicted Item Responses'!$B$22:$B$26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Responses'!$D$22:$D$26</c:f>
              <c:numCache>
                <c:formatCode>0.00</c:formatCode>
                <c:ptCount val="5"/>
                <c:pt idx="0">
                  <c:v>4.3203670847864327E-4</c:v>
                </c:pt>
                <c:pt idx="1">
                  <c:v>5.6902562312708856E-3</c:v>
                </c:pt>
                <c:pt idx="2">
                  <c:v>7.4945057542761442E-2</c:v>
                </c:pt>
                <c:pt idx="3">
                  <c:v>0.98708413502028725</c:v>
                </c:pt>
                <c:pt idx="4">
                  <c:v>13.000658369670631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'Predicted Item Responses'!$G$21</c:f>
              <c:strCache>
                <c:ptCount val="1"/>
                <c:pt idx="0">
                  <c:v>ZIP</c:v>
                </c:pt>
              </c:strCache>
            </c:strRef>
          </c:tx>
          <c:marker>
            <c:symbol val="none"/>
          </c:marker>
          <c:cat>
            <c:numRef>
              <c:f>'Predicted Item Responses'!$B$22:$B$26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Responses'!$G$22:$G$26</c:f>
              <c:numCache>
                <c:formatCode>0.00</c:formatCode>
                <c:ptCount val="5"/>
                <c:pt idx="0">
                  <c:v>4.0932544880002426E-4</c:v>
                </c:pt>
                <c:pt idx="1">
                  <c:v>5.6111476958826722E-3</c:v>
                </c:pt>
                <c:pt idx="2">
                  <c:v>7.6919181441834503E-2</c:v>
                </c:pt>
                <c:pt idx="3">
                  <c:v>1.0544296451193558</c:v>
                </c:pt>
                <c:pt idx="4">
                  <c:v>14.454416384387541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'Predicted Item Responses'!$F$21</c:f>
              <c:strCache>
                <c:ptCount val="1"/>
                <c:pt idx="0">
                  <c:v>Two-Part Normal</c:v>
                </c:pt>
              </c:strCache>
            </c:strRef>
          </c:tx>
          <c:spPr>
            <a:ln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'Predicted Item Responses'!$B$22:$B$26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Responses'!$F$22:$F$26</c:f>
              <c:numCache>
                <c:formatCode>0.00</c:formatCode>
                <c:ptCount val="5"/>
                <c:pt idx="0">
                  <c:v>0.8230000000000004</c:v>
                </c:pt>
                <c:pt idx="1">
                  <c:v>1.8320000000000003</c:v>
                </c:pt>
                <c:pt idx="2">
                  <c:v>2.8410000000000002</c:v>
                </c:pt>
                <c:pt idx="3">
                  <c:v>3.85</c:v>
                </c:pt>
                <c:pt idx="4">
                  <c:v>4.859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'Predicted Item Responses'!$E$21</c:f>
              <c:strCache>
                <c:ptCount val="1"/>
                <c:pt idx="0">
                  <c:v>Two-Part Log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'Predicted Item Responses'!$B$22:$B$26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Responses'!$E$22:$E$26</c:f>
              <c:numCache>
                <c:formatCode>0.00</c:formatCode>
                <c:ptCount val="5"/>
                <c:pt idx="0">
                  <c:v>0.12196758088649925</c:v>
                </c:pt>
                <c:pt idx="1">
                  <c:v>0.30483031544319678</c:v>
                </c:pt>
                <c:pt idx="2">
                  <c:v>0.76185426108983756</c:v>
                </c:pt>
                <c:pt idx="3">
                  <c:v>1.9040819949185803</c:v>
                </c:pt>
                <c:pt idx="4">
                  <c:v>4.7588212451378542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'Predicted Item Responses'!$C$21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cat>
            <c:numRef>
              <c:f>'Predicted Item Responses'!$B$22:$B$26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'Predicted Item Responses'!$C$22:$C$26</c:f>
              <c:numCache>
                <c:formatCode>0.00</c:formatCode>
                <c:ptCount val="5"/>
                <c:pt idx="0">
                  <c:v>-1.4809999999999999</c:v>
                </c:pt>
                <c:pt idx="1">
                  <c:v>-0.44399999999999995</c:v>
                </c:pt>
                <c:pt idx="2">
                  <c:v>0.59299999999999997</c:v>
                </c:pt>
                <c:pt idx="3">
                  <c:v>1.63</c:v>
                </c:pt>
                <c:pt idx="4">
                  <c:v>2.6669999999999998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29792"/>
        <c:axId val="106588416"/>
      </c:lineChart>
      <c:catAx>
        <c:axId val="10652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Factor Score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588416"/>
        <c:crossesAt val="-2"/>
        <c:auto val="1"/>
        <c:lblAlgn val="ctr"/>
        <c:lblOffset val="100"/>
        <c:noMultiLvlLbl val="0"/>
      </c:catAx>
      <c:valAx>
        <c:axId val="106588416"/>
        <c:scaling>
          <c:orientation val="minMax"/>
          <c:min val="-2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0652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971982149115786"/>
          <c:y val="0.33237350539515892"/>
          <c:w val="0.28436426798717201"/>
          <c:h val="0.427845217264508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267418</xdr:colOff>
      <xdr:row>0</xdr:row>
      <xdr:rowOff>60384</xdr:rowOff>
    </xdr:from>
    <xdr:to>
      <xdr:col>15</xdr:col>
      <xdr:colOff>86263</xdr:colOff>
      <xdr:row>15</xdr:row>
      <xdr:rowOff>86263</xdr:rowOff>
    </xdr:to>
    <xdr:grpSp>
      <xdr:nvGrpSpPr>
        <xdr:cNvPr id="23" name="Group 22"/>
        <xdr:cNvGrpSpPr/>
      </xdr:nvGrpSpPr>
      <xdr:grpSpPr>
        <a:xfrm>
          <a:off x="5258518" y="60384"/>
          <a:ext cx="4695645" cy="2883379"/>
          <a:chOff x="5305244" y="60384"/>
          <a:chExt cx="4787661" cy="2743200"/>
        </a:xfrm>
      </xdr:grpSpPr>
      <xdr:graphicFrame macro="">
        <xdr:nvGraphicFramePr>
          <xdr:cNvPr id="3" name="Chart 2"/>
          <xdr:cNvGraphicFramePr/>
        </xdr:nvGraphicFramePr>
        <xdr:xfrm>
          <a:off x="5305244" y="60384"/>
          <a:ext cx="4787661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21" name="Straight Connector 20"/>
          <xdr:cNvCxnSpPr/>
        </xdr:nvCxnSpPr>
        <xdr:spPr>
          <a:xfrm>
            <a:off x="5633050" y="810882"/>
            <a:ext cx="2881224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Connector 21"/>
          <xdr:cNvCxnSpPr/>
        </xdr:nvCxnSpPr>
        <xdr:spPr>
          <a:xfrm>
            <a:off x="5598549" y="1992674"/>
            <a:ext cx="2881224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284670</xdr:colOff>
      <xdr:row>16</xdr:row>
      <xdr:rowOff>34506</xdr:rowOff>
    </xdr:from>
    <xdr:to>
      <xdr:col>15</xdr:col>
      <xdr:colOff>103516</xdr:colOff>
      <xdr:row>31</xdr:row>
      <xdr:rowOff>60385</xdr:rowOff>
    </xdr:to>
    <xdr:grpSp>
      <xdr:nvGrpSpPr>
        <xdr:cNvPr id="25" name="Group 24"/>
        <xdr:cNvGrpSpPr/>
      </xdr:nvGrpSpPr>
      <xdr:grpSpPr>
        <a:xfrm>
          <a:off x="5275770" y="3082506"/>
          <a:ext cx="4695646" cy="2883379"/>
          <a:chOff x="5322496" y="2932981"/>
          <a:chExt cx="4787662" cy="2743200"/>
        </a:xfrm>
      </xdr:grpSpPr>
      <xdr:graphicFrame macro="">
        <xdr:nvGraphicFramePr>
          <xdr:cNvPr id="6" name="Chart 5"/>
          <xdr:cNvGraphicFramePr/>
        </xdr:nvGraphicFramePr>
        <xdr:xfrm>
          <a:off x="5322496" y="2932981"/>
          <a:ext cx="4787662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7" name="Straight Connector 16"/>
          <xdr:cNvCxnSpPr/>
        </xdr:nvCxnSpPr>
        <xdr:spPr>
          <a:xfrm>
            <a:off x="5676183" y="4192438"/>
            <a:ext cx="2881224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>
            <a:off x="5650309" y="4830793"/>
            <a:ext cx="2881224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1"/>
          <xdr:cNvSpPr txBox="1"/>
        </xdr:nvSpPr>
        <xdr:spPr>
          <a:xfrm>
            <a:off x="8678174" y="3053751"/>
            <a:ext cx="1259457" cy="8798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400" b="1"/>
              <a:t>Predicted Responses</a:t>
            </a:r>
            <a:r>
              <a:rPr lang="en-US" sz="1400" b="1" baseline="0"/>
              <a:t> </a:t>
            </a:r>
            <a:br>
              <a:rPr lang="en-US" sz="1400" b="1" baseline="0"/>
            </a:br>
            <a:r>
              <a:rPr lang="en-US" sz="1400" b="1" baseline="0"/>
              <a:t>for </a:t>
            </a:r>
            <a:r>
              <a:rPr lang="en-US" sz="1400" b="1"/>
              <a:t>Weed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0.6991</cdr:x>
      <cdr:y>0.02516</cdr:y>
    </cdr:from>
    <cdr:to>
      <cdr:x>0.96937</cdr:x>
      <cdr:y>0.31447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347053" y="69013"/>
          <a:ext cx="1293959" cy="793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Predicted Responses for Cigarettes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58" sqref="C58"/>
    </sheetView>
  </sheetViews>
  <sheetFormatPr defaultRowHeight="15" x14ac:dyDescent="0.25"/>
  <cols>
    <col min="1" max="1" width="7.140625" customWidth="1"/>
    <col min="4" max="5" width="12.28515625" bestFit="1" customWidth="1"/>
    <col min="6" max="6" width="15.7109375" bestFit="1" customWidth="1"/>
  </cols>
  <sheetData>
    <row r="1" spans="1:7" x14ac:dyDescent="0.25">
      <c r="A1" s="1" t="s">
        <v>3</v>
      </c>
      <c r="B1" s="1" t="s">
        <v>0</v>
      </c>
      <c r="C1">
        <v>2.1259999999999999</v>
      </c>
      <c r="D1">
        <v>0.48199999999999998</v>
      </c>
      <c r="E1">
        <v>0.78900000000000003</v>
      </c>
      <c r="F1">
        <v>2.8410000000000002</v>
      </c>
      <c r="G1">
        <v>0.55500000000000005</v>
      </c>
    </row>
    <row r="2" spans="1:7" x14ac:dyDescent="0.25">
      <c r="B2" s="1" t="s">
        <v>1</v>
      </c>
      <c r="C2">
        <v>1.179</v>
      </c>
      <c r="D2">
        <v>0.80500000000000005</v>
      </c>
      <c r="E2">
        <v>0.38500000000000001</v>
      </c>
      <c r="F2">
        <v>1.0089999999999999</v>
      </c>
      <c r="G2">
        <v>0.78700000000000003</v>
      </c>
    </row>
    <row r="4" spans="1:7" x14ac:dyDescent="0.25">
      <c r="A4" s="2"/>
      <c r="B4" s="2" t="s">
        <v>11</v>
      </c>
      <c r="C4" s="2" t="s">
        <v>2</v>
      </c>
      <c r="D4" s="2" t="s">
        <v>8</v>
      </c>
      <c r="E4" s="2" t="s">
        <v>10</v>
      </c>
      <c r="F4" s="2" t="s">
        <v>9</v>
      </c>
      <c r="G4" s="2" t="s">
        <v>7</v>
      </c>
    </row>
    <row r="5" spans="1:7" x14ac:dyDescent="0.25">
      <c r="B5">
        <v>-2</v>
      </c>
      <c r="C5" s="3">
        <f>C$1+(C$2*$B5)</f>
        <v>-0.23200000000000021</v>
      </c>
      <c r="D5" s="3">
        <f>EXP(D$1+(D$2*$B5))</f>
        <v>0.32367996943253668</v>
      </c>
      <c r="E5" s="3">
        <f>EXP(E$1+(E$2*$B5))</f>
        <v>1.0191816486174081</v>
      </c>
      <c r="F5" s="3">
        <f>F$1+(F$2*$B5)</f>
        <v>0.8230000000000004</v>
      </c>
      <c r="G5" s="3">
        <f>EXP(G$1+(G$2*$B5))</f>
        <v>0.3609557154708356</v>
      </c>
    </row>
    <row r="6" spans="1:7" x14ac:dyDescent="0.25">
      <c r="B6">
        <v>-1</v>
      </c>
      <c r="C6" s="3">
        <f t="shared" ref="C6:C8" si="0">C$1+(C$2*$B6)</f>
        <v>0.94699999999999984</v>
      </c>
      <c r="D6" s="3">
        <f t="shared" ref="D6:G9" si="1">EXP(D$1+(D$2*$B6))</f>
        <v>0.72397385436791528</v>
      </c>
      <c r="E6" s="3">
        <f t="shared" si="1"/>
        <v>1.4978039469581388</v>
      </c>
      <c r="F6" s="3">
        <f t="shared" ref="F6:F9" si="2">F$1+(F$2*$B6)</f>
        <v>1.8320000000000003</v>
      </c>
      <c r="G6" s="3">
        <f t="shared" si="1"/>
        <v>0.79294612330668368</v>
      </c>
    </row>
    <row r="7" spans="1:7" x14ac:dyDescent="0.25">
      <c r="B7">
        <v>0</v>
      </c>
      <c r="C7" s="3">
        <f t="shared" si="0"/>
        <v>2.1259999999999999</v>
      </c>
      <c r="D7" s="3">
        <f t="shared" si="1"/>
        <v>1.6193097853019272</v>
      </c>
      <c r="E7" s="3">
        <f t="shared" si="1"/>
        <v>2.201194131160753</v>
      </c>
      <c r="F7" s="3">
        <f t="shared" si="2"/>
        <v>2.8410000000000002</v>
      </c>
      <c r="G7" s="3">
        <f t="shared" si="1"/>
        <v>1.7419409847740754</v>
      </c>
    </row>
    <row r="8" spans="1:7" x14ac:dyDescent="0.25">
      <c r="B8">
        <v>1</v>
      </c>
      <c r="C8" s="3">
        <f t="shared" si="0"/>
        <v>3.3049999999999997</v>
      </c>
      <c r="D8" s="3">
        <f t="shared" si="1"/>
        <v>3.621904527289765</v>
      </c>
      <c r="E8" s="3">
        <f>EXP(E$1+(E$2*$B8))</f>
        <v>3.2349064194260388</v>
      </c>
      <c r="F8" s="3">
        <f>F$1+(F$2*$B8)</f>
        <v>3.85</v>
      </c>
      <c r="G8" s="3">
        <f>EXP(G$1+(G$2*$B8))</f>
        <v>3.8266892355586846</v>
      </c>
    </row>
    <row r="9" spans="1:7" x14ac:dyDescent="0.25">
      <c r="B9">
        <v>2</v>
      </c>
      <c r="C9" s="3">
        <f>C$1+(C$2*$B9)</f>
        <v>4.484</v>
      </c>
      <c r="D9" s="3">
        <f t="shared" si="1"/>
        <v>8.1011011752492781</v>
      </c>
      <c r="E9" s="3">
        <f t="shared" si="1"/>
        <v>4.7540648025104009</v>
      </c>
      <c r="F9" s="3">
        <f t="shared" si="2"/>
        <v>4.859</v>
      </c>
      <c r="G9" s="3">
        <f t="shared" si="1"/>
        <v>8.4064561506599684</v>
      </c>
    </row>
    <row r="11" spans="1:7" x14ac:dyDescent="0.25">
      <c r="E11">
        <v>-2.282</v>
      </c>
      <c r="G11" s="3">
        <f>EXP(E11)/(1+(EXP(E11)))</f>
        <v>9.2624725338369004E-2</v>
      </c>
    </row>
    <row r="18" spans="1:7" x14ac:dyDescent="0.25">
      <c r="A18" s="1" t="s">
        <v>5</v>
      </c>
      <c r="B18" s="1" t="s">
        <v>0</v>
      </c>
      <c r="C18">
        <v>0.59299999999999997</v>
      </c>
      <c r="D18">
        <v>-2.5910000000000002</v>
      </c>
      <c r="E18">
        <v>-0.27200000000000002</v>
      </c>
      <c r="F18">
        <v>0.3</v>
      </c>
      <c r="G18">
        <v>-2.5649999999999999</v>
      </c>
    </row>
    <row r="19" spans="1:7" x14ac:dyDescent="0.25">
      <c r="B19" s="1" t="s">
        <v>1</v>
      </c>
      <c r="C19">
        <v>1.0369999999999999</v>
      </c>
      <c r="D19">
        <v>2.5779999999999998</v>
      </c>
      <c r="E19">
        <v>0.91600000000000004</v>
      </c>
      <c r="F19">
        <v>2.1480000000000001</v>
      </c>
      <c r="G19">
        <v>2.6179999999999999</v>
      </c>
    </row>
    <row r="21" spans="1:7" x14ac:dyDescent="0.25">
      <c r="A21" s="2"/>
      <c r="B21" s="2" t="s">
        <v>11</v>
      </c>
      <c r="C21" s="2" t="s">
        <v>2</v>
      </c>
      <c r="D21" s="2" t="s">
        <v>4</v>
      </c>
      <c r="E21" s="2" t="s">
        <v>10</v>
      </c>
      <c r="F21" s="2" t="s">
        <v>9</v>
      </c>
      <c r="G21" s="2" t="s">
        <v>6</v>
      </c>
    </row>
    <row r="22" spans="1:7" x14ac:dyDescent="0.25">
      <c r="B22">
        <v>-2</v>
      </c>
      <c r="C22" s="3">
        <f>C$18+(C$19*$B22)</f>
        <v>-1.4809999999999999</v>
      </c>
      <c r="D22" s="3">
        <f>EXP(D$18+(D$19*$B22))</f>
        <v>4.3203670847864327E-4</v>
      </c>
      <c r="E22" s="3">
        <f>EXP(E$18+(E$19*$B22))</f>
        <v>0.12196758088649925</v>
      </c>
      <c r="F22" s="3">
        <f t="shared" ref="F22:F26" si="3">F$1+(F$2*$B22)</f>
        <v>0.8230000000000004</v>
      </c>
      <c r="G22" s="3">
        <f>EXP(G$18+(G$19*$B22))</f>
        <v>4.0932544880002426E-4</v>
      </c>
    </row>
    <row r="23" spans="1:7" x14ac:dyDescent="0.25">
      <c r="B23">
        <v>-1</v>
      </c>
      <c r="C23" s="3">
        <f>C$18+(C$19*$B23)</f>
        <v>-0.44399999999999995</v>
      </c>
      <c r="D23" s="3">
        <f t="shared" ref="D23:G26" si="4">EXP(D$18+(D$19*$B23))</f>
        <v>5.6902562312708856E-3</v>
      </c>
      <c r="E23" s="3">
        <f t="shared" si="4"/>
        <v>0.30483031544319678</v>
      </c>
      <c r="F23" s="3">
        <f t="shared" si="3"/>
        <v>1.8320000000000003</v>
      </c>
      <c r="G23" s="3">
        <f t="shared" si="4"/>
        <v>5.6111476958826722E-3</v>
      </c>
    </row>
    <row r="24" spans="1:7" x14ac:dyDescent="0.25">
      <c r="B24">
        <v>0</v>
      </c>
      <c r="C24" s="3">
        <f t="shared" ref="C24:C26" si="5">C$18+(C$19*$B24)</f>
        <v>0.59299999999999997</v>
      </c>
      <c r="D24" s="3">
        <f t="shared" si="4"/>
        <v>7.4945057542761442E-2</v>
      </c>
      <c r="E24" s="3">
        <f t="shared" si="4"/>
        <v>0.76185426108983756</v>
      </c>
      <c r="F24" s="3">
        <f t="shared" si="3"/>
        <v>2.8410000000000002</v>
      </c>
      <c r="G24" s="3">
        <f t="shared" si="4"/>
        <v>7.6919181441834503E-2</v>
      </c>
    </row>
    <row r="25" spans="1:7" x14ac:dyDescent="0.25">
      <c r="B25">
        <v>1</v>
      </c>
      <c r="C25" s="3">
        <f t="shared" si="5"/>
        <v>1.63</v>
      </c>
      <c r="D25" s="3">
        <f t="shared" si="4"/>
        <v>0.98708413502028725</v>
      </c>
      <c r="E25" s="3">
        <f t="shared" si="4"/>
        <v>1.9040819949185803</v>
      </c>
      <c r="F25" s="3">
        <f t="shared" si="3"/>
        <v>3.85</v>
      </c>
      <c r="G25" s="3">
        <f t="shared" si="4"/>
        <v>1.0544296451193558</v>
      </c>
    </row>
    <row r="26" spans="1:7" x14ac:dyDescent="0.25">
      <c r="B26">
        <v>2</v>
      </c>
      <c r="C26" s="3">
        <f t="shared" si="5"/>
        <v>2.6669999999999998</v>
      </c>
      <c r="D26" s="3">
        <f>EXP(D$18+(D$19*$B26))</f>
        <v>13.000658369670631</v>
      </c>
      <c r="E26" s="3">
        <f t="shared" si="4"/>
        <v>4.7588212451378542</v>
      </c>
      <c r="F26" s="3">
        <f t="shared" si="3"/>
        <v>4.859</v>
      </c>
      <c r="G26" s="3">
        <f t="shared" si="4"/>
        <v>14.454416384387541</v>
      </c>
    </row>
    <row r="28" spans="1:7" x14ac:dyDescent="0.25">
      <c r="E28">
        <v>-2.847</v>
      </c>
      <c r="G28" s="3">
        <f>EXP(E28)/(1+(EXP(E28)))</f>
        <v>5.4836598360554677E-2</v>
      </c>
    </row>
    <row r="33" spans="1:7" x14ac:dyDescent="0.25">
      <c r="A33" s="1"/>
      <c r="B33" s="1"/>
    </row>
    <row r="34" spans="1:7" x14ac:dyDescent="0.25">
      <c r="B34" s="1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C37" s="3"/>
      <c r="D37" s="3"/>
      <c r="E37" s="3"/>
      <c r="F37" s="3"/>
      <c r="G37" s="3"/>
    </row>
    <row r="38" spans="1:7" x14ac:dyDescent="0.25">
      <c r="C38" s="3"/>
      <c r="D38" s="3"/>
      <c r="E38" s="3"/>
      <c r="F38" s="3"/>
      <c r="G38" s="3"/>
    </row>
    <row r="39" spans="1:7" x14ac:dyDescent="0.25">
      <c r="C39" s="3"/>
      <c r="D39" s="3"/>
      <c r="E39" s="3"/>
      <c r="F39" s="3"/>
      <c r="G39" s="3"/>
    </row>
    <row r="40" spans="1:7" x14ac:dyDescent="0.25">
      <c r="C40" s="3"/>
      <c r="D40" s="3"/>
      <c r="E40" s="3"/>
      <c r="F40" s="3"/>
      <c r="G40" s="3"/>
    </row>
    <row r="41" spans="1:7" x14ac:dyDescent="0.25">
      <c r="C41" s="3"/>
      <c r="D41" s="3"/>
      <c r="E41" s="3"/>
      <c r="F41" s="3"/>
      <c r="G41" s="3"/>
    </row>
    <row r="43" spans="1:7" x14ac:dyDescent="0.25">
      <c r="G43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Predicted Item Responses</vt:lpstr>
    </vt:vector>
  </TitlesOfParts>
  <Company>UNL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</cp:lastModifiedBy>
  <dcterms:created xsi:type="dcterms:W3CDTF">2009-11-24T18:07:38Z</dcterms:created>
  <dcterms:modified xsi:type="dcterms:W3CDTF">2016-09-22T20:51:46Z</dcterms:modified>
</cp:coreProperties>
</file>